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w_sikkema_drenthe_nl/Documents/Bureaublad/karakteristiek bezit/wip/"/>
    </mc:Choice>
  </mc:AlternateContent>
  <xr:revisionPtr revIDLastSave="167" documentId="8_{5F519A07-77F0-4360-BFB1-8CC84737C821}" xr6:coauthVersionLast="47" xr6:coauthVersionMax="47" xr10:uidLastSave="{C4AAEC6D-F027-49B9-94F4-946BDFAECF30}"/>
  <bookViews>
    <workbookView xWindow="-120" yWindow="-120" windowWidth="29040" windowHeight="15840" xr2:uid="{DD0C6BAA-DA7D-404D-B33E-8DDE2A3BA487}"/>
  </bookViews>
  <sheets>
    <sheet name="overzicht subsidiehoog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8" i="1"/>
  <c r="G30" i="1"/>
  <c r="G29" i="1"/>
  <c r="G28" i="1"/>
  <c r="G27" i="1"/>
  <c r="G26" i="1"/>
  <c r="G24" i="1"/>
  <c r="G23" i="1"/>
  <c r="G22" i="1"/>
  <c r="G21" i="1"/>
  <c r="G20" i="1"/>
  <c r="G18" i="1"/>
  <c r="G17" i="1"/>
  <c r="G16" i="1"/>
  <c r="G15" i="1"/>
  <c r="G14" i="1"/>
  <c r="G12" i="1"/>
  <c r="G11" i="1"/>
  <c r="G10" i="1"/>
  <c r="G9" i="1"/>
  <c r="G8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<sst xmlns="http://schemas.openxmlformats.org/spreadsheetml/2006/main" count="33" uniqueCount="33">
  <si>
    <t>En/Of</t>
  </si>
  <si>
    <t>Wat voor type pand heeft u?</t>
  </si>
  <si>
    <t>type pand</t>
  </si>
  <si>
    <t>karakteristiek pand</t>
  </si>
  <si>
    <t>gemeentelijk monument</t>
  </si>
  <si>
    <t>provinciaal monument</t>
  </si>
  <si>
    <t>rijksmonument</t>
  </si>
  <si>
    <t>ja</t>
  </si>
  <si>
    <t>nee</t>
  </si>
  <si>
    <t>wordt (een gedeelte van) uw pand ook herbestemd?</t>
  </si>
  <si>
    <t>Ja/Nee</t>
  </si>
  <si>
    <t>GELDBEDRAG:</t>
  </si>
  <si>
    <t>LENING:</t>
  </si>
  <si>
    <t>gaat u ook energie opwekken?*</t>
  </si>
  <si>
    <t>gebruik van pand:</t>
  </si>
  <si>
    <t>actief agrarisch gebruik</t>
  </si>
  <si>
    <t>actief religieus gebruik</t>
  </si>
  <si>
    <t xml:space="preserve">
publiekstoegankelijke monumenten in bezit bij een erfgoedgemeenschap of culturele instelling</t>
  </si>
  <si>
    <t>onderhoud</t>
  </si>
  <si>
    <t>met herbestemming</t>
  </si>
  <si>
    <t>leenbaar voor energie opwekking</t>
  </si>
  <si>
    <t>normaal gebruik</t>
  </si>
  <si>
    <t>agrarisch,religieus, of publiekstoegankelijk gebruik</t>
  </si>
  <si>
    <t xml:space="preserve"> Lenen met herbestemming</t>
  </si>
  <si>
    <t>Lenen voor behoud</t>
  </si>
  <si>
    <t>U kunt maximaal aanvragen:</t>
  </si>
  <si>
    <t>**niet relevant voor beeldbepalende/karakteristieke panden</t>
  </si>
  <si>
    <r>
      <t xml:space="preserve">Wat voor gebruik heeft uw </t>
    </r>
    <r>
      <rPr>
        <u/>
        <sz val="12"/>
        <color theme="1"/>
        <rFont val="Calibri"/>
        <family val="2"/>
        <scheme val="minor"/>
      </rPr>
      <t>Monument</t>
    </r>
    <r>
      <rPr>
        <sz val="12"/>
        <color theme="1"/>
        <rFont val="Calibri"/>
        <family val="2"/>
        <scheme val="minor"/>
      </rPr>
      <t xml:space="preserve"> op dit moment?**</t>
    </r>
  </si>
  <si>
    <r>
      <t xml:space="preserve">*beinvloed alleen het mogelijk te </t>
    </r>
    <r>
      <rPr>
        <u/>
        <sz val="11"/>
        <rFont val="Calibri"/>
        <family val="2"/>
        <scheme val="minor"/>
      </rPr>
      <t>lenen</t>
    </r>
    <r>
      <rPr>
        <sz val="11"/>
        <rFont val="Calibri"/>
        <family val="2"/>
        <scheme val="minor"/>
      </rPr>
      <t xml:space="preserve"> bedrag</t>
    </r>
  </si>
  <si>
    <t>niet-karakteristiek pand</t>
  </si>
  <si>
    <t>wonen, kantoor, museaal, industrie, en overig gebruik</t>
  </si>
  <si>
    <t>Kies in de blauwe velden de opties die voor u van toepassing zijn. Dit doet u door een optie te selecteren met behulp van het pijltje aan de rechterkant van het veld. Dit pijltje wordt zichtbaar zodra u met uw muis op het veld klikt. In het grijze veld onder de blauwe vakken zal vervolgens zichtbaar worden hoe hoog het subsidiebedrag is dat u maximaal kunt aanvragen in de vorm van een geldbedrag en/of een laagrentende lening</t>
  </si>
  <si>
    <t>Aan deze rekenhulp kunnen geen rechten worden ontleend.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</si>
</sst>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7"/>
      <color rgb="FF5B646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63">
    <xf numFmtId="0" fontId="0" fillId="0" borderId="0" xfId="0"/>
    <xf numFmtId="44" fontId="0" fillId="0" borderId="11" xfId="0" applyNumberFormat="1" applyBorder="1"/>
    <xf numFmtId="44" fontId="0" fillId="0" borderId="15" xfId="0" applyNumberFormat="1" applyBorder="1"/>
    <xf numFmtId="44" fontId="0" fillId="0" borderId="1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0" fontId="1" fillId="3" borderId="8" xfId="0" applyFont="1" applyFill="1" applyBorder="1"/>
    <xf numFmtId="0" fontId="1" fillId="3" borderId="7" xfId="0" applyFont="1" applyFill="1" applyBorder="1"/>
    <xf numFmtId="44" fontId="0" fillId="3" borderId="11" xfId="0" applyNumberFormat="1" applyFill="1" applyBorder="1"/>
    <xf numFmtId="44" fontId="0" fillId="3" borderId="15" xfId="0" applyNumberFormat="1" applyFill="1" applyBorder="1"/>
    <xf numFmtId="0" fontId="0" fillId="4" borderId="12" xfId="0" applyFill="1" applyBorder="1"/>
    <xf numFmtId="0" fontId="0" fillId="4" borderId="7" xfId="0" applyFill="1" applyBorder="1"/>
    <xf numFmtId="0" fontId="0" fillId="5" borderId="12" xfId="0" applyFill="1" applyBorder="1"/>
    <xf numFmtId="0" fontId="0" fillId="5" borderId="7" xfId="0" applyFill="1" applyBorder="1"/>
    <xf numFmtId="0" fontId="0" fillId="5" borderId="13" xfId="0" applyFill="1" applyBorder="1"/>
    <xf numFmtId="44" fontId="0" fillId="0" borderId="14" xfId="0" applyNumberFormat="1" applyBorder="1"/>
    <xf numFmtId="44" fontId="0" fillId="0" borderId="18" xfId="0" applyNumberFormat="1" applyBorder="1"/>
    <xf numFmtId="0" fontId="0" fillId="5" borderId="19" xfId="0" applyFill="1" applyBorder="1"/>
    <xf numFmtId="0" fontId="0" fillId="5" borderId="20" xfId="0" applyFill="1" applyBorder="1"/>
    <xf numFmtId="44" fontId="0" fillId="0" borderId="21" xfId="0" applyNumberFormat="1" applyBorder="1"/>
    <xf numFmtId="44" fontId="0" fillId="0" borderId="22" xfId="0" applyNumberFormat="1" applyBorder="1"/>
    <xf numFmtId="44" fontId="0" fillId="0" borderId="23" xfId="0" applyNumberFormat="1" applyBorder="1"/>
    <xf numFmtId="44" fontId="0" fillId="2" borderId="24" xfId="0" applyNumberFormat="1" applyFill="1" applyBorder="1"/>
    <xf numFmtId="44" fontId="0" fillId="2" borderId="6" xfId="0" applyNumberFormat="1" applyFill="1" applyBorder="1"/>
    <xf numFmtId="0" fontId="0" fillId="4" borderId="13" xfId="0" applyFill="1" applyBorder="1"/>
    <xf numFmtId="44" fontId="0" fillId="2" borderId="26" xfId="0" applyNumberFormat="1" applyFill="1" applyBorder="1"/>
    <xf numFmtId="0" fontId="0" fillId="2" borderId="26" xfId="0" applyFill="1" applyBorder="1"/>
    <xf numFmtId="0" fontId="0" fillId="5" borderId="27" xfId="0" applyFill="1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4" fontId="0" fillId="2" borderId="25" xfId="0" applyNumberFormat="1" applyFill="1" applyBorder="1"/>
    <xf numFmtId="0" fontId="2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7" borderId="0" xfId="0" applyFill="1"/>
    <xf numFmtId="44" fontId="0" fillId="7" borderId="0" xfId="0" applyNumberFormat="1" applyFill="1"/>
    <xf numFmtId="0" fontId="2" fillId="7" borderId="0" xfId="0" applyFont="1" applyFill="1"/>
    <xf numFmtId="0" fontId="4" fillId="2" borderId="8" xfId="0" applyFont="1" applyFill="1" applyBorder="1" applyAlignment="1">
      <alignment wrapText="1"/>
    </xf>
    <xf numFmtId="0" fontId="6" fillId="7" borderId="0" xfId="0" applyFont="1" applyFill="1"/>
    <xf numFmtId="0" fontId="6" fillId="7" borderId="0" xfId="0" quotePrefix="1" applyFont="1" applyFill="1"/>
    <xf numFmtId="0" fontId="6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0" fillId="8" borderId="2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wrapText="1"/>
    </xf>
    <xf numFmtId="0" fontId="3" fillId="6" borderId="8" xfId="1" applyBorder="1" applyProtection="1">
      <protection locked="0"/>
    </xf>
    <xf numFmtId="0" fontId="3" fillId="6" borderId="5" xfId="1" applyBorder="1" applyProtection="1">
      <protection locked="0"/>
    </xf>
    <xf numFmtId="0" fontId="8" fillId="0" borderId="0" xfId="0" applyFo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</cellXfs>
  <cellStyles count="2">
    <cellStyle name="20% - Accent1" xfId="1" builtinId="3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031F-5622-4852-9112-DA3F33D0FF5B}">
  <dimension ref="A1:V40"/>
  <sheetViews>
    <sheetView tabSelected="1" zoomScale="80" zoomScaleNormal="80" workbookViewId="0">
      <selection activeCell="F4" sqref="F4"/>
    </sheetView>
  </sheetViews>
  <sheetFormatPr defaultRowHeight="15" x14ac:dyDescent="0.25"/>
  <cols>
    <col min="2" max="2" width="26.7109375" bestFit="1" customWidth="1"/>
    <col min="3" max="3" width="44.140625" bestFit="1" customWidth="1"/>
    <col min="4" max="4" width="37.7109375" customWidth="1"/>
    <col min="5" max="5" width="22.7109375" customWidth="1"/>
    <col min="7" max="7" width="31.42578125" bestFit="1" customWidth="1"/>
    <col min="8" max="8" width="31" customWidth="1"/>
    <col min="9" max="9" width="20.5703125" bestFit="1" customWidth="1"/>
    <col min="10" max="10" width="22.140625" customWidth="1"/>
    <col min="12" max="12" width="19.28515625" customWidth="1"/>
  </cols>
  <sheetData>
    <row r="1" spans="1:22" ht="45.75" customHeight="1" thickBot="1" x14ac:dyDescent="0.3">
      <c r="A1" s="38"/>
      <c r="B1" s="57" t="s">
        <v>31</v>
      </c>
      <c r="C1" s="58"/>
      <c r="D1" s="58"/>
      <c r="E1" s="59"/>
      <c r="F1" s="38"/>
      <c r="G1" s="6" t="s">
        <v>18</v>
      </c>
      <c r="H1" s="28" t="s">
        <v>21</v>
      </c>
      <c r="I1" s="29" t="s">
        <v>22</v>
      </c>
      <c r="J1" s="38"/>
      <c r="K1" s="38"/>
      <c r="L1" s="38"/>
      <c r="M1" s="38"/>
      <c r="N1" s="38"/>
      <c r="O1" s="38"/>
      <c r="P1" s="38"/>
      <c r="Q1" s="38"/>
      <c r="R1" s="38"/>
      <c r="S1" s="38"/>
      <c r="U1" s="38"/>
      <c r="V1" s="38"/>
    </row>
    <row r="2" spans="1:22" ht="15.75" thickBot="1" x14ac:dyDescent="0.3">
      <c r="A2" s="38"/>
      <c r="B2" s="60"/>
      <c r="C2" s="61"/>
      <c r="D2" s="61"/>
      <c r="E2" s="62"/>
      <c r="F2" s="38"/>
      <c r="G2" s="10" t="str">
        <f>$B$19</f>
        <v>niet-karakteristiek pand</v>
      </c>
      <c r="H2" s="1">
        <v>0</v>
      </c>
      <c r="I2" s="2">
        <v>0</v>
      </c>
      <c r="J2" s="38"/>
      <c r="K2" s="38"/>
      <c r="L2" s="38"/>
      <c r="M2" s="38"/>
      <c r="N2" s="38"/>
      <c r="O2" s="38"/>
      <c r="P2" s="38"/>
      <c r="Q2" s="38"/>
      <c r="R2" s="38"/>
      <c r="S2" s="38"/>
      <c r="U2" s="38"/>
      <c r="V2" s="38"/>
    </row>
    <row r="3" spans="1:22" ht="15.75" thickBot="1" x14ac:dyDescent="0.3">
      <c r="A3" s="38"/>
      <c r="B3" s="38"/>
      <c r="C3" s="38"/>
      <c r="D3" s="38"/>
      <c r="E3" s="38"/>
      <c r="F3" s="38"/>
      <c r="G3" s="11" t="str">
        <f>$B$20</f>
        <v>karakteristiek pand</v>
      </c>
      <c r="H3" s="1">
        <v>0</v>
      </c>
      <c r="I3" s="2">
        <v>0</v>
      </c>
      <c r="J3" s="38"/>
      <c r="K3" s="38"/>
      <c r="L3" s="38"/>
      <c r="M3" s="38"/>
      <c r="N3" s="38"/>
      <c r="O3" s="38"/>
      <c r="P3" s="38"/>
      <c r="Q3" s="38"/>
      <c r="R3" s="38"/>
      <c r="S3" s="38"/>
      <c r="U3" s="38"/>
      <c r="V3" s="38"/>
    </row>
    <row r="4" spans="1:22" ht="32.25" thickBot="1" x14ac:dyDescent="0.3">
      <c r="A4" s="38"/>
      <c r="B4" s="41" t="s">
        <v>1</v>
      </c>
      <c r="C4" s="41" t="s">
        <v>27</v>
      </c>
      <c r="D4" s="41" t="s">
        <v>9</v>
      </c>
      <c r="E4" s="41" t="s">
        <v>13</v>
      </c>
      <c r="F4" s="38"/>
      <c r="G4" s="11" t="str">
        <f>$B$21</f>
        <v>gemeentelijk monument</v>
      </c>
      <c r="H4" s="1">
        <v>30000</v>
      </c>
      <c r="I4" s="2">
        <v>50000</v>
      </c>
      <c r="J4" s="38"/>
      <c r="K4" s="38"/>
      <c r="L4" s="38"/>
      <c r="M4" s="38"/>
      <c r="N4" s="38"/>
      <c r="O4" s="38"/>
      <c r="P4" s="38"/>
      <c r="Q4" s="38"/>
      <c r="R4" s="38"/>
      <c r="S4" s="38"/>
      <c r="U4" s="38"/>
      <c r="V4" s="38"/>
    </row>
    <row r="5" spans="1:22" ht="15.75" thickBot="1" x14ac:dyDescent="0.3">
      <c r="A5" s="38"/>
      <c r="B5" s="50"/>
      <c r="C5" s="50"/>
      <c r="D5" s="50"/>
      <c r="E5" s="51"/>
      <c r="F5" s="38"/>
      <c r="G5" s="11" t="str">
        <f>$B$22</f>
        <v>provinciaal monument</v>
      </c>
      <c r="H5" s="1">
        <v>40000</v>
      </c>
      <c r="I5" s="2">
        <v>50000</v>
      </c>
      <c r="J5" s="38"/>
      <c r="K5" s="38"/>
      <c r="L5" s="38"/>
      <c r="M5" s="38"/>
      <c r="N5" s="38"/>
      <c r="O5" s="38"/>
      <c r="P5" s="38"/>
      <c r="Q5" s="38"/>
      <c r="R5" s="38"/>
      <c r="S5" s="38"/>
      <c r="U5" s="38"/>
      <c r="V5" s="38"/>
    </row>
    <row r="6" spans="1:22" ht="15.75" thickBot="1" x14ac:dyDescent="0.3">
      <c r="A6" s="38"/>
      <c r="B6" s="38"/>
      <c r="C6" s="38"/>
      <c r="D6" s="38"/>
      <c r="E6" s="38"/>
      <c r="F6" s="38"/>
      <c r="G6" s="11" t="str">
        <f>$B$23</f>
        <v>rijksmonument</v>
      </c>
      <c r="H6" s="1">
        <v>50000</v>
      </c>
      <c r="I6" s="2">
        <v>100000</v>
      </c>
      <c r="J6" s="38"/>
      <c r="K6" s="38"/>
      <c r="L6" s="38"/>
      <c r="M6" s="38"/>
      <c r="N6" s="38"/>
      <c r="O6" s="38"/>
      <c r="P6" s="38"/>
      <c r="Q6" s="38"/>
      <c r="R6" s="38"/>
      <c r="S6" s="38"/>
      <c r="U6" s="38"/>
      <c r="V6" s="38"/>
    </row>
    <row r="7" spans="1:22" ht="15.75" thickBot="1" x14ac:dyDescent="0.3">
      <c r="A7" s="38"/>
      <c r="B7" s="38"/>
      <c r="C7" s="53" t="s">
        <v>25</v>
      </c>
      <c r="D7" s="54"/>
      <c r="E7" s="38"/>
      <c r="F7" s="38"/>
      <c r="G7" s="7" t="s">
        <v>19</v>
      </c>
      <c r="H7" s="8"/>
      <c r="I7" s="9"/>
      <c r="J7" s="38"/>
      <c r="K7" s="38"/>
      <c r="L7" s="38"/>
      <c r="M7" s="38"/>
      <c r="N7" s="38"/>
      <c r="O7" s="38"/>
      <c r="P7" s="38"/>
      <c r="Q7" s="38"/>
      <c r="R7" s="38"/>
      <c r="S7" s="38"/>
      <c r="U7" s="38"/>
      <c r="V7" s="38"/>
    </row>
    <row r="8" spans="1:22" ht="15.75" thickBot="1" x14ac:dyDescent="0.3">
      <c r="A8" s="38"/>
      <c r="B8" s="38"/>
      <c r="C8" s="46" t="s">
        <v>11</v>
      </c>
      <c r="D8" s="47" t="str">
        <f>IF(B5=B19,DOLLAR(0),IF(B5=B20,DOLLAR(0),
IF(B5=B21,IF(D5=C19,IF(OR(C5=D20,C5=D21,C5=D22),DOLLAR(I10),DOLLAR(H10)),IF(OR(C5=D20,C5=D21,C5=D22),DOLLAR(I4),DOLLAR(H4))),
IF(B5=B22,IF(D5=C19,IF(OR(C5=D20,C5=D21,C5=D22),DOLLAR(I11),DOLLAR(H11)),IF(OR(C5=D20,C5=D21,C5=D22),DOLLAR(I5),DOLLAR(H5))),
IF(B5=B23,IF(D5=C19,IF(OR(C5=D20,C5=D21,C5=D22),DOLLAR(I12),DOLLAR(H12)),IF(OR(C5=D20,C5=D21,C5=D22),DOLLAR(I6),DOLLAR(H6)))," ")))))</f>
        <v xml:space="preserve"> </v>
      </c>
      <c r="E8" s="38"/>
      <c r="F8" s="38"/>
      <c r="G8" s="11" t="str">
        <f>$B$19</f>
        <v>niet-karakteristiek pand</v>
      </c>
      <c r="H8" s="1">
        <v>0</v>
      </c>
      <c r="I8" s="2">
        <v>0</v>
      </c>
      <c r="J8" s="38"/>
      <c r="K8" s="38"/>
      <c r="L8" s="38"/>
      <c r="M8" s="38"/>
      <c r="N8" s="38"/>
      <c r="O8" s="38"/>
      <c r="P8" s="38"/>
      <c r="Q8" s="38"/>
      <c r="R8" s="38"/>
      <c r="S8" s="38"/>
      <c r="U8" s="38"/>
      <c r="V8" s="38"/>
    </row>
    <row r="9" spans="1:22" ht="15.75" thickBot="1" x14ac:dyDescent="0.3">
      <c r="A9" s="38"/>
      <c r="B9" s="38"/>
      <c r="C9" s="55" t="s">
        <v>0</v>
      </c>
      <c r="D9" s="56"/>
      <c r="E9" s="38"/>
      <c r="F9" s="38"/>
      <c r="G9" s="11" t="str">
        <f>$B$20</f>
        <v>karakteristiek pand</v>
      </c>
      <c r="H9" s="1">
        <v>0</v>
      </c>
      <c r="I9" s="2">
        <v>0</v>
      </c>
      <c r="J9" s="38"/>
      <c r="K9" s="38"/>
      <c r="L9" s="38"/>
      <c r="M9" s="38"/>
      <c r="N9" s="38"/>
      <c r="O9" s="38"/>
      <c r="P9" s="38"/>
      <c r="Q9" s="38"/>
      <c r="R9" s="38"/>
      <c r="S9" s="38"/>
      <c r="U9" s="38"/>
      <c r="V9" s="38"/>
    </row>
    <row r="10" spans="1:22" ht="36" customHeight="1" thickBot="1" x14ac:dyDescent="0.3">
      <c r="A10" s="38"/>
      <c r="B10" s="38"/>
      <c r="C10" s="48" t="s">
        <v>12</v>
      </c>
      <c r="D10" s="49" t="str">
        <f>IF(B5=B19,DOLLAR(0),IF(B5=B20,("voor herbestemming "&amp;DOLLAR(IF(D5=C19,H21,H20))&amp;CHAR(10)&amp;"voor energie opwekking "&amp;DOLLAR(IF(E5=C19,H27,H26))),IF(B5=B21,("voor herbestemming "
&amp;DOLLAR(IF(D5=C19,H22,H20))&amp;CHAR(10)&amp;"voor energie opwekking "&amp;DOLLAR(IF(E5=C19,H28,H26))),IF(B5=B22,IF(D5=C19,"voor herbestemming "&amp;DOLLAR(IF(D5=C19,H23,H20))&amp;CHAR(10)&amp;"voor energie opwekking "&amp;DOLLAR(IF(E5=C19,H29,H26)),"voor behoud "&amp;DOLLAR(H17)&amp;CHAR(10)&amp;"voor energie opwekking "&amp;DOLLAR(IF(E5=C19,H29,H26))),IF(B5=B23,("voor herbestemming "&amp;DOLLAR(IF(D5=C19,H24,H20))&amp;CHAR(10)&amp;"voor energie opwekking "&amp;DOLLAR(IF(E5=C19,H30,H26)))," ")))))</f>
        <v xml:space="preserve"> </v>
      </c>
      <c r="E10" s="38"/>
      <c r="F10" s="38"/>
      <c r="G10" s="11" t="str">
        <f>$B$21</f>
        <v>gemeentelijk monument</v>
      </c>
      <c r="H10" s="1">
        <v>50000</v>
      </c>
      <c r="I10" s="2">
        <v>100000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U10" s="38"/>
      <c r="V10" s="38"/>
    </row>
    <row r="11" spans="1:22" x14ac:dyDescent="0.25">
      <c r="A11" s="38"/>
      <c r="B11" s="38"/>
      <c r="C11" s="38"/>
      <c r="D11" s="38"/>
      <c r="E11" s="38"/>
      <c r="F11" s="38"/>
      <c r="G11" s="11" t="str">
        <f>$B$22</f>
        <v>provinciaal monument</v>
      </c>
      <c r="H11" s="1">
        <v>75000</v>
      </c>
      <c r="I11" s="2">
        <v>200000</v>
      </c>
      <c r="J11" s="39"/>
      <c r="K11" s="39"/>
      <c r="L11" s="38"/>
      <c r="M11" s="38"/>
      <c r="N11" s="38"/>
      <c r="O11" s="38"/>
      <c r="P11" s="38"/>
      <c r="Q11" s="38"/>
      <c r="R11" s="38"/>
      <c r="S11" s="38"/>
      <c r="U11" s="38"/>
      <c r="V11" s="38"/>
    </row>
    <row r="12" spans="1:22" ht="15.75" thickBot="1" x14ac:dyDescent="0.3">
      <c r="A12" s="38"/>
      <c r="B12" s="38"/>
      <c r="C12" s="38"/>
      <c r="D12" s="38"/>
      <c r="E12" s="38"/>
      <c r="F12" s="38"/>
      <c r="G12" s="24" t="str">
        <f>$B$23</f>
        <v>rijksmonument</v>
      </c>
      <c r="H12" s="15">
        <v>100000</v>
      </c>
      <c r="I12" s="16">
        <v>200000</v>
      </c>
      <c r="J12" s="39"/>
      <c r="K12" s="39"/>
      <c r="L12" s="38"/>
      <c r="M12" s="38"/>
      <c r="N12" s="38"/>
      <c r="O12" s="38"/>
      <c r="P12" s="38"/>
      <c r="Q12" s="38"/>
      <c r="R12" s="38"/>
      <c r="S12" s="38"/>
      <c r="U12" s="38"/>
      <c r="V12" s="38"/>
    </row>
    <row r="13" spans="1:22" ht="15.75" thickBot="1" x14ac:dyDescent="0.3">
      <c r="A13" s="40"/>
      <c r="B13" s="40"/>
      <c r="C13" s="40"/>
      <c r="D13" s="40"/>
      <c r="E13" s="40"/>
      <c r="F13" s="40"/>
      <c r="G13" s="32" t="s">
        <v>24</v>
      </c>
      <c r="H13" s="33"/>
      <c r="I13" s="30"/>
      <c r="J13" s="39"/>
      <c r="K13" s="39"/>
      <c r="L13" s="38"/>
      <c r="M13" s="38"/>
      <c r="N13" s="38"/>
      <c r="O13" s="38"/>
      <c r="P13" s="38"/>
      <c r="Q13" s="38"/>
      <c r="R13" s="38"/>
      <c r="S13" s="38"/>
      <c r="U13" s="38"/>
      <c r="V13" s="38"/>
    </row>
    <row r="14" spans="1:22" x14ac:dyDescent="0.25">
      <c r="A14" s="40"/>
      <c r="B14" s="40"/>
      <c r="C14" s="40" t="s">
        <v>28</v>
      </c>
      <c r="D14" s="40"/>
      <c r="E14" s="45"/>
      <c r="F14" s="31"/>
      <c r="G14" s="12" t="str">
        <f>$B$19</f>
        <v>niet-karakteristiek pand</v>
      </c>
      <c r="H14" s="19">
        <v>0</v>
      </c>
      <c r="I14" s="22"/>
      <c r="J14" s="39"/>
      <c r="K14" s="39"/>
      <c r="L14" s="38"/>
      <c r="M14" s="38"/>
      <c r="N14" s="38"/>
      <c r="O14" s="38"/>
      <c r="P14" s="38"/>
      <c r="Q14" s="38"/>
      <c r="R14" s="38"/>
      <c r="S14" s="38"/>
      <c r="U14" s="38"/>
      <c r="V14" s="38"/>
    </row>
    <row r="15" spans="1:22" x14ac:dyDescent="0.25">
      <c r="A15" s="40"/>
      <c r="B15" s="31"/>
      <c r="C15" s="40" t="s">
        <v>26</v>
      </c>
      <c r="D15" s="40"/>
      <c r="E15" s="40"/>
      <c r="F15" s="40"/>
      <c r="G15" s="13" t="str">
        <f>$B$20</f>
        <v>karakteristiek pand</v>
      </c>
      <c r="H15" s="20">
        <v>0</v>
      </c>
      <c r="I15" s="22"/>
      <c r="J15" s="39"/>
      <c r="K15" s="39"/>
      <c r="L15" s="38"/>
      <c r="M15" s="38"/>
      <c r="N15" s="38"/>
      <c r="O15" s="38"/>
      <c r="P15" s="38"/>
      <c r="Q15" s="38"/>
      <c r="R15" s="38"/>
      <c r="S15" s="38"/>
      <c r="U15" s="38"/>
      <c r="V15" s="38"/>
    </row>
    <row r="16" spans="1:22" x14ac:dyDescent="0.25">
      <c r="A16" s="40"/>
      <c r="B16" s="40"/>
      <c r="C16" s="40"/>
      <c r="D16" s="40"/>
      <c r="E16" s="40"/>
      <c r="F16" s="40"/>
      <c r="G16" s="13" t="str">
        <f>$B$21</f>
        <v>gemeentelijk monument</v>
      </c>
      <c r="H16" s="20">
        <v>0</v>
      </c>
      <c r="I16" s="22"/>
      <c r="J16" s="39"/>
      <c r="K16" s="39"/>
      <c r="L16" s="38"/>
      <c r="M16" s="38"/>
      <c r="N16" s="38"/>
      <c r="O16" s="38"/>
      <c r="P16" s="38"/>
      <c r="Q16" s="38"/>
      <c r="R16" s="38"/>
      <c r="S16" s="38"/>
      <c r="U16" s="38"/>
      <c r="V16" s="38"/>
    </row>
    <row r="17" spans="1:22" x14ac:dyDescent="0.25">
      <c r="A17" s="40"/>
      <c r="B17" s="40"/>
      <c r="C17" s="40"/>
      <c r="D17" s="40"/>
      <c r="E17" s="40"/>
      <c r="F17" s="40"/>
      <c r="G17" s="13" t="str">
        <f>$B$22</f>
        <v>provinciaal monument</v>
      </c>
      <c r="H17" s="20">
        <v>200000</v>
      </c>
      <c r="I17" s="22"/>
      <c r="J17" s="39"/>
      <c r="K17" s="39"/>
      <c r="L17" s="38"/>
      <c r="M17" s="38"/>
      <c r="N17" s="38"/>
      <c r="O17" s="38"/>
      <c r="P17" s="38"/>
      <c r="Q17" s="38"/>
      <c r="R17" s="38"/>
      <c r="S17" s="38"/>
      <c r="U17" s="38"/>
      <c r="V17" s="38"/>
    </row>
    <row r="18" spans="1:22" ht="15.75" thickBot="1" x14ac:dyDescent="0.3">
      <c r="A18" s="40"/>
      <c r="B18" s="42" t="s">
        <v>2</v>
      </c>
      <c r="C18" s="42" t="s">
        <v>10</v>
      </c>
      <c r="D18" s="42" t="s">
        <v>14</v>
      </c>
      <c r="E18" s="42"/>
      <c r="F18" s="42"/>
      <c r="G18" s="14" t="str">
        <f>$B$23</f>
        <v>rijksmonument</v>
      </c>
      <c r="H18" s="21">
        <v>0</v>
      </c>
      <c r="I18" s="22"/>
      <c r="J18" s="39"/>
      <c r="K18" s="39"/>
      <c r="L18" s="38"/>
      <c r="M18" s="38"/>
      <c r="N18" s="38"/>
      <c r="O18" s="38"/>
      <c r="P18" s="38"/>
      <c r="Q18" s="38"/>
      <c r="R18" s="38"/>
      <c r="S18" s="38"/>
      <c r="U18" s="38"/>
      <c r="V18" s="38"/>
    </row>
    <row r="19" spans="1:22" ht="15.75" thickBot="1" x14ac:dyDescent="0.3">
      <c r="A19" s="40"/>
      <c r="B19" s="43" t="s">
        <v>29</v>
      </c>
      <c r="C19" s="42" t="s">
        <v>7</v>
      </c>
      <c r="D19" s="42" t="s">
        <v>30</v>
      </c>
      <c r="E19" s="42"/>
      <c r="F19" s="42"/>
      <c r="G19" s="34" t="s">
        <v>23</v>
      </c>
      <c r="H19" s="35"/>
      <c r="I19" s="25"/>
      <c r="J19" s="39"/>
      <c r="K19" s="39"/>
      <c r="L19" s="38"/>
      <c r="M19" s="38"/>
      <c r="N19" s="38"/>
      <c r="O19" s="38"/>
      <c r="P19" s="38"/>
      <c r="Q19" s="38"/>
      <c r="R19" s="38"/>
      <c r="S19" s="38"/>
      <c r="U19" s="38"/>
      <c r="V19" s="38"/>
    </row>
    <row r="20" spans="1:22" x14ac:dyDescent="0.25">
      <c r="A20" s="40"/>
      <c r="B20" s="42" t="s">
        <v>3</v>
      </c>
      <c r="C20" s="42" t="s">
        <v>8</v>
      </c>
      <c r="D20" s="42" t="s">
        <v>15</v>
      </c>
      <c r="E20" s="42"/>
      <c r="F20" s="42"/>
      <c r="G20" s="12" t="str">
        <f>$B$19</f>
        <v>niet-karakteristiek pand</v>
      </c>
      <c r="H20" s="19">
        <v>0</v>
      </c>
      <c r="I20" s="22"/>
      <c r="J20" s="39"/>
      <c r="K20" s="39"/>
      <c r="L20" s="38"/>
      <c r="M20" s="38"/>
      <c r="N20" s="38"/>
      <c r="O20" s="38"/>
      <c r="P20" s="38"/>
      <c r="Q20" s="38"/>
      <c r="R20" s="38"/>
      <c r="S20" s="38"/>
      <c r="U20" s="38"/>
      <c r="V20" s="38"/>
    </row>
    <row r="21" spans="1:22" x14ac:dyDescent="0.25">
      <c r="A21" s="40"/>
      <c r="B21" s="42" t="s">
        <v>4</v>
      </c>
      <c r="C21" s="42"/>
      <c r="D21" s="42" t="s">
        <v>16</v>
      </c>
      <c r="E21" s="42"/>
      <c r="F21" s="42"/>
      <c r="G21" s="13" t="str">
        <f>$B$20</f>
        <v>karakteristiek pand</v>
      </c>
      <c r="H21" s="20">
        <v>200000</v>
      </c>
      <c r="I21" s="22"/>
      <c r="J21" s="39"/>
      <c r="K21" s="39"/>
      <c r="L21" s="38"/>
      <c r="M21" s="38"/>
      <c r="N21" s="38"/>
      <c r="O21" s="38"/>
      <c r="P21" s="38"/>
      <c r="Q21" s="38"/>
      <c r="R21" s="38"/>
      <c r="S21" s="38"/>
      <c r="U21" s="38"/>
      <c r="V21" s="38"/>
    </row>
    <row r="22" spans="1:22" ht="60" x14ac:dyDescent="0.25">
      <c r="A22" s="40"/>
      <c r="B22" s="42" t="s">
        <v>5</v>
      </c>
      <c r="C22" s="42"/>
      <c r="D22" s="44" t="s">
        <v>17</v>
      </c>
      <c r="E22" s="42"/>
      <c r="F22" s="42"/>
      <c r="G22" s="13" t="str">
        <f>$B$21</f>
        <v>gemeentelijk monument</v>
      </c>
      <c r="H22" s="20">
        <v>250000</v>
      </c>
      <c r="I22" s="22"/>
      <c r="J22" s="39"/>
      <c r="K22" s="39"/>
      <c r="L22" s="38"/>
      <c r="M22" s="38"/>
      <c r="N22" s="38"/>
      <c r="O22" s="38"/>
      <c r="P22" s="38"/>
      <c r="Q22" s="38"/>
      <c r="R22" s="38"/>
      <c r="S22" s="38"/>
      <c r="U22" s="38"/>
      <c r="V22" s="38"/>
    </row>
    <row r="23" spans="1:22" x14ac:dyDescent="0.25">
      <c r="A23" s="40"/>
      <c r="B23" s="42" t="s">
        <v>6</v>
      </c>
      <c r="C23" s="42"/>
      <c r="D23" s="42"/>
      <c r="E23" s="42"/>
      <c r="F23" s="42"/>
      <c r="G23" s="13" t="str">
        <f>$B$22</f>
        <v>provinciaal monument</v>
      </c>
      <c r="H23" s="20">
        <v>300000</v>
      </c>
      <c r="I23" s="22"/>
      <c r="J23" s="39"/>
      <c r="K23" s="39"/>
      <c r="L23" s="38"/>
      <c r="M23" s="38"/>
      <c r="N23" s="38"/>
      <c r="O23" s="38"/>
      <c r="P23" s="38"/>
      <c r="Q23" s="38"/>
      <c r="R23" s="38"/>
      <c r="S23" s="38"/>
      <c r="U23" s="38"/>
      <c r="V23" s="38"/>
    </row>
    <row r="24" spans="1:22" ht="15.75" thickBot="1" x14ac:dyDescent="0.3">
      <c r="A24" s="40"/>
      <c r="B24" s="42"/>
      <c r="C24" s="42"/>
      <c r="D24" s="42"/>
      <c r="E24" s="42"/>
      <c r="F24" s="42"/>
      <c r="G24" s="14" t="str">
        <f>$B$23</f>
        <v>rijksmonument</v>
      </c>
      <c r="H24" s="21">
        <v>300000</v>
      </c>
      <c r="I24" s="22"/>
      <c r="J24" s="39"/>
      <c r="K24" s="39"/>
      <c r="L24" s="38"/>
      <c r="M24" s="38"/>
      <c r="N24" s="38"/>
      <c r="O24" s="38"/>
      <c r="P24" s="38"/>
      <c r="Q24" s="38"/>
      <c r="R24" s="38"/>
      <c r="S24" s="38"/>
      <c r="U24" s="38"/>
      <c r="V24" s="38"/>
    </row>
    <row r="25" spans="1:22" ht="15.75" thickBot="1" x14ac:dyDescent="0.3">
      <c r="A25" s="40"/>
      <c r="B25" s="42"/>
      <c r="C25" s="42"/>
      <c r="D25" s="42"/>
      <c r="E25" s="42"/>
      <c r="F25" s="42"/>
      <c r="G25" s="36" t="s">
        <v>20</v>
      </c>
      <c r="H25" s="37"/>
      <c r="I25" s="26"/>
      <c r="J25" s="39"/>
      <c r="K25" s="39"/>
      <c r="L25" s="38"/>
      <c r="M25" s="38"/>
      <c r="N25" s="38"/>
      <c r="O25" s="38"/>
      <c r="P25" s="38"/>
      <c r="Q25" s="38"/>
      <c r="R25" s="38"/>
      <c r="S25" s="38"/>
      <c r="U25" s="38"/>
      <c r="V25" s="38"/>
    </row>
    <row r="26" spans="1:22" x14ac:dyDescent="0.25">
      <c r="A26" s="40"/>
      <c r="B26" s="42"/>
      <c r="C26" s="42"/>
      <c r="D26" s="42"/>
      <c r="E26" s="42"/>
      <c r="F26" s="42"/>
      <c r="G26" s="27" t="str">
        <f>$B$19</f>
        <v>niet-karakteristiek pand</v>
      </c>
      <c r="H26" s="5">
        <v>0</v>
      </c>
      <c r="I26" s="22"/>
      <c r="J26" s="39"/>
      <c r="K26" s="39"/>
      <c r="L26" s="38"/>
      <c r="M26" s="38"/>
      <c r="N26" s="38"/>
      <c r="O26" s="38"/>
      <c r="P26" s="38"/>
      <c r="Q26" s="38"/>
      <c r="R26" s="38"/>
      <c r="S26" s="38"/>
      <c r="U26" s="38"/>
      <c r="V26" s="38"/>
    </row>
    <row r="27" spans="1:22" x14ac:dyDescent="0.25">
      <c r="A27" s="40"/>
      <c r="B27" s="42"/>
      <c r="C27" s="42"/>
      <c r="D27" s="42"/>
      <c r="E27" s="42"/>
      <c r="F27" s="42"/>
      <c r="G27" s="17" t="str">
        <f>$B$20</f>
        <v>karakteristiek pand</v>
      </c>
      <c r="H27" s="3">
        <v>50000</v>
      </c>
      <c r="I27" s="22"/>
      <c r="J27" s="39"/>
      <c r="K27" s="39"/>
      <c r="L27" s="38"/>
      <c r="M27" s="38"/>
      <c r="N27" s="38"/>
      <c r="O27" s="38"/>
      <c r="P27" s="38"/>
      <c r="Q27" s="38"/>
      <c r="R27" s="38"/>
      <c r="S27" s="38"/>
      <c r="U27" s="38"/>
      <c r="V27" s="38"/>
    </row>
    <row r="28" spans="1:22" x14ac:dyDescent="0.25">
      <c r="A28" s="40"/>
      <c r="B28" s="42"/>
      <c r="C28" s="42"/>
      <c r="D28" s="42"/>
      <c r="E28" s="42"/>
      <c r="F28" s="42"/>
      <c r="G28" s="17" t="str">
        <f>$B$21</f>
        <v>gemeentelijk monument</v>
      </c>
      <c r="H28" s="3">
        <v>50000</v>
      </c>
      <c r="I28" s="22"/>
      <c r="J28" s="39"/>
      <c r="K28" s="39"/>
      <c r="L28" s="38"/>
      <c r="M28" s="38"/>
      <c r="N28" s="38"/>
      <c r="O28" s="38"/>
      <c r="P28" s="38"/>
      <c r="Q28" s="38"/>
      <c r="R28" s="38"/>
      <c r="S28" s="38"/>
      <c r="U28" s="38"/>
      <c r="V28" s="38"/>
    </row>
    <row r="29" spans="1:22" ht="21.75" x14ac:dyDescent="0.3">
      <c r="A29" s="40"/>
      <c r="B29" s="42"/>
      <c r="C29" s="52" t="s">
        <v>32</v>
      </c>
      <c r="D29" s="42"/>
      <c r="E29" s="42"/>
      <c r="F29" s="42"/>
      <c r="G29" s="17" t="str">
        <f>$B$22</f>
        <v>provinciaal monument</v>
      </c>
      <c r="H29" s="3">
        <v>50000</v>
      </c>
      <c r="I29" s="22"/>
      <c r="J29" s="39"/>
      <c r="K29" s="39"/>
      <c r="L29" s="38"/>
      <c r="M29" s="38"/>
      <c r="N29" s="38"/>
      <c r="O29" s="38"/>
      <c r="P29" s="38"/>
      <c r="Q29" s="38"/>
      <c r="R29" s="38"/>
      <c r="S29" s="38"/>
      <c r="U29" s="38"/>
      <c r="V29" s="38"/>
    </row>
    <row r="30" spans="1:22" ht="15.75" thickBot="1" x14ac:dyDescent="0.3">
      <c r="A30" s="40"/>
      <c r="B30" s="40"/>
      <c r="C30" s="40"/>
      <c r="D30" s="40"/>
      <c r="E30" s="40"/>
      <c r="F30" s="40"/>
      <c r="G30" s="18" t="str">
        <f>$B$23</f>
        <v>rijksmonument</v>
      </c>
      <c r="H30" s="4">
        <v>0</v>
      </c>
      <c r="I30" s="23"/>
      <c r="J30" s="39"/>
      <c r="K30" s="39"/>
      <c r="L30" s="38"/>
      <c r="M30" s="38"/>
      <c r="N30" s="38"/>
      <c r="O30" s="38"/>
      <c r="P30" s="38"/>
      <c r="Q30" s="38"/>
      <c r="R30" s="38"/>
      <c r="S30" s="38"/>
      <c r="U30" s="38"/>
      <c r="V30" s="38"/>
    </row>
    <row r="31" spans="1:22" x14ac:dyDescent="0.25">
      <c r="A31" s="40"/>
      <c r="B31" s="40"/>
      <c r="C31" s="40"/>
      <c r="D31" s="40"/>
      <c r="E31" s="40"/>
      <c r="F31" s="40"/>
      <c r="G31" s="38"/>
      <c r="H31" s="38"/>
      <c r="I31" s="38"/>
      <c r="J31" s="39"/>
      <c r="K31" s="39"/>
      <c r="L31" s="38"/>
      <c r="M31" s="38"/>
      <c r="N31" s="38"/>
      <c r="O31" s="38"/>
      <c r="P31" s="38"/>
      <c r="Q31" s="38"/>
      <c r="R31" s="38"/>
      <c r="S31" s="38"/>
      <c r="U31" s="38"/>
      <c r="V31" s="38"/>
    </row>
    <row r="32" spans="1:22" x14ac:dyDescent="0.25">
      <c r="A32" s="40"/>
      <c r="B32" s="40"/>
      <c r="C32" s="40"/>
      <c r="D32" s="40"/>
      <c r="E32" s="40"/>
      <c r="F32" s="40"/>
      <c r="G32" s="38"/>
      <c r="H32" s="38"/>
      <c r="I32" s="38"/>
      <c r="J32" s="39"/>
      <c r="K32" s="39"/>
      <c r="L32" s="38"/>
      <c r="M32" s="38"/>
      <c r="N32" s="38"/>
      <c r="O32" s="38"/>
      <c r="P32" s="38"/>
      <c r="Q32" s="38"/>
      <c r="R32" s="38"/>
      <c r="S32" s="38"/>
      <c r="U32" s="38"/>
      <c r="V32" s="38"/>
    </row>
    <row r="33" spans="1:22" x14ac:dyDescent="0.25">
      <c r="A33" s="38"/>
      <c r="B33" s="40"/>
      <c r="C33" s="40"/>
      <c r="D33" s="40"/>
      <c r="E33" s="40"/>
      <c r="F33" s="40"/>
      <c r="G33" s="38"/>
      <c r="H33" s="38"/>
      <c r="I33" s="38"/>
      <c r="J33" s="39"/>
      <c r="K33" s="39"/>
      <c r="L33" s="38"/>
      <c r="M33" s="38"/>
      <c r="N33" s="38"/>
      <c r="O33" s="38"/>
      <c r="P33" s="38"/>
      <c r="Q33" s="38"/>
      <c r="R33" s="38"/>
      <c r="S33" s="38"/>
      <c r="U33" s="38"/>
      <c r="V33" s="38"/>
    </row>
    <row r="34" spans="1:22" x14ac:dyDescent="0.25">
      <c r="A34" s="38"/>
      <c r="B34" s="40"/>
      <c r="C34" s="40"/>
      <c r="D34" s="40"/>
      <c r="E34" s="40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U34" s="38"/>
      <c r="V34" s="38"/>
    </row>
    <row r="35" spans="1:22" x14ac:dyDescent="0.25">
      <c r="A35" s="38"/>
      <c r="B35" s="40"/>
      <c r="C35" s="40"/>
      <c r="D35" s="40"/>
      <c r="E35" s="40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U35" s="38"/>
      <c r="V35" s="38"/>
    </row>
    <row r="36" spans="1:22" x14ac:dyDescent="0.25">
      <c r="A36" s="38"/>
      <c r="B36" s="40"/>
      <c r="C36" s="40"/>
      <c r="D36" s="40"/>
      <c r="E36" s="40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U36" s="38"/>
      <c r="V36" s="38"/>
    </row>
    <row r="37" spans="1:22" x14ac:dyDescent="0.25">
      <c r="A37" s="38"/>
      <c r="B37" s="40"/>
      <c r="C37" s="40"/>
      <c r="D37" s="40"/>
      <c r="E37" s="40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U37" s="38"/>
      <c r="V37" s="38"/>
    </row>
    <row r="38" spans="1:22" x14ac:dyDescent="0.25">
      <c r="A38" s="38"/>
      <c r="B38" s="40"/>
      <c r="C38" s="40"/>
      <c r="D38" s="40"/>
      <c r="E38" s="40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2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22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</sheetData>
  <sheetProtection algorithmName="SHA-512" hashValue="k4esSauKasjznoP3SfZE5g5AZg1Ps50FJW7Y0c1kblEPPgakdsXaSAVc5xw2znuMCvyMaoJ95uZCqpDF7QkThQ==" saltValue="w6cFSkpCoDcFrn/IlsMcxg==" spinCount="100000" sheet="1" objects="1" scenarios="1"/>
  <mergeCells count="3">
    <mergeCell ref="C7:D7"/>
    <mergeCell ref="C9:D9"/>
    <mergeCell ref="B1:E2"/>
  </mergeCells>
  <dataValidations count="4">
    <dataValidation type="list" showInputMessage="1" showErrorMessage="1" sqref="B5" xr:uid="{D2FCDE57-D83A-4924-B979-0AABAD0A62B8}">
      <formula1>$B$19:$B$24</formula1>
    </dataValidation>
    <dataValidation type="list" allowBlank="1" showInputMessage="1" showErrorMessage="1" sqref="D5" xr:uid="{4AF112A9-65C7-47CB-8344-BFEDCDE8F057}">
      <formula1>$C$19:$C$21</formula1>
    </dataValidation>
    <dataValidation type="list" showInputMessage="1" showErrorMessage="1" sqref="E5" xr:uid="{C6D8901C-3821-4A1F-9D73-6DC3E7D711A5}">
      <formula1>$C$19:$C$21</formula1>
    </dataValidation>
    <dataValidation type="list" showInputMessage="1" showErrorMessage="1" sqref="C5" xr:uid="{D1467607-4A42-48D9-8959-EF97A0D10D73}">
      <formula1>$D$19:$D$24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subsidiehoogte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Sikkema</dc:creator>
  <cp:lastModifiedBy>Wouter Sikkema</cp:lastModifiedBy>
  <dcterms:created xsi:type="dcterms:W3CDTF">2023-11-01T12:37:53Z</dcterms:created>
  <dcterms:modified xsi:type="dcterms:W3CDTF">2024-02-19T09:33:37Z</dcterms:modified>
</cp:coreProperties>
</file>